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is\OneDrive\Data Center\PDSs\Graduation Rates\"/>
    </mc:Choice>
  </mc:AlternateContent>
  <bookViews>
    <workbookView xWindow="0" yWindow="600" windowWidth="25200" windowHeight="11880"/>
  </bookViews>
  <sheets>
    <sheet name="GraduationRat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32" i="1" l="1"/>
  <c r="AH32" i="1"/>
  <c r="AJ31" i="1"/>
  <c r="AH31" i="1"/>
  <c r="AB31" i="1"/>
  <c r="Y31" i="1"/>
  <c r="Z31" i="1" s="1"/>
  <c r="X31" i="1"/>
  <c r="W31" i="1"/>
  <c r="AJ30" i="1"/>
  <c r="AH30" i="1"/>
  <c r="AB30" i="1"/>
  <c r="Z30" i="1"/>
  <c r="X30" i="1"/>
  <c r="AJ29" i="1"/>
  <c r="AH29" i="1"/>
  <c r="AB29" i="1"/>
  <c r="Z29" i="1"/>
  <c r="X29" i="1"/>
  <c r="AP28" i="1"/>
  <c r="AJ28" i="1"/>
  <c r="AH28" i="1"/>
  <c r="AB28" i="1"/>
  <c r="Z28" i="1"/>
  <c r="X28" i="1"/>
  <c r="H28" i="1"/>
  <c r="AP27" i="1"/>
  <c r="AJ27" i="1"/>
  <c r="AH27" i="1"/>
  <c r="AB27" i="1"/>
  <c r="Z27" i="1"/>
  <c r="X27" i="1"/>
  <c r="R27" i="1"/>
  <c r="O27" i="1"/>
  <c r="P27" i="1" s="1"/>
  <c r="M27" i="1"/>
  <c r="N27" i="1" s="1"/>
  <c r="L27" i="1"/>
  <c r="H27" i="1"/>
  <c r="AP26" i="1"/>
  <c r="AJ26" i="1"/>
  <c r="AH26" i="1"/>
  <c r="AB26" i="1"/>
  <c r="Z26" i="1"/>
  <c r="X26" i="1"/>
  <c r="R26" i="1"/>
  <c r="P26" i="1"/>
  <c r="N26" i="1"/>
  <c r="H26" i="1"/>
  <c r="AP25" i="1"/>
  <c r="AJ25" i="1"/>
  <c r="AH25" i="1"/>
  <c r="AB25" i="1"/>
  <c r="Z25" i="1"/>
  <c r="X25" i="1"/>
  <c r="R25" i="1"/>
  <c r="P25" i="1"/>
  <c r="N25" i="1"/>
  <c r="H25" i="1"/>
  <c r="AP24" i="1"/>
  <c r="AJ24" i="1"/>
  <c r="AH24" i="1"/>
  <c r="AB24" i="1"/>
  <c r="Z24" i="1"/>
  <c r="X24" i="1"/>
  <c r="R24" i="1"/>
  <c r="P24" i="1"/>
  <c r="N24" i="1"/>
  <c r="H24" i="1"/>
  <c r="AP23" i="1"/>
  <c r="AJ23" i="1"/>
  <c r="AH23" i="1"/>
  <c r="AB23" i="1"/>
  <c r="Z23" i="1"/>
  <c r="X23" i="1"/>
  <c r="R23" i="1"/>
  <c r="P23" i="1"/>
  <c r="N23" i="1"/>
  <c r="H23" i="1"/>
  <c r="AP22" i="1"/>
  <c r="AJ22" i="1"/>
  <c r="AH22" i="1"/>
  <c r="AB22" i="1"/>
  <c r="Z22" i="1"/>
  <c r="X22" i="1"/>
  <c r="R22" i="1"/>
  <c r="P22" i="1"/>
  <c r="N22" i="1"/>
  <c r="H22" i="1"/>
  <c r="AP21" i="1"/>
  <c r="AJ21" i="1"/>
  <c r="AH21" i="1"/>
  <c r="AB21" i="1"/>
  <c r="Z21" i="1"/>
  <c r="X21" i="1"/>
  <c r="R21" i="1"/>
  <c r="P21" i="1"/>
  <c r="N21" i="1"/>
  <c r="H21" i="1"/>
  <c r="AP20" i="1"/>
  <c r="AJ20" i="1"/>
  <c r="AH20" i="1"/>
  <c r="AB20" i="1"/>
  <c r="Z20" i="1"/>
  <c r="X20" i="1"/>
  <c r="R20" i="1"/>
  <c r="P20" i="1"/>
  <c r="N20" i="1"/>
  <c r="H20" i="1"/>
  <c r="AP19" i="1"/>
  <c r="AJ19" i="1"/>
  <c r="AH19" i="1"/>
  <c r="AB19" i="1"/>
  <c r="Z19" i="1"/>
  <c r="X19" i="1"/>
  <c r="R19" i="1"/>
  <c r="P19" i="1"/>
  <c r="N19" i="1"/>
  <c r="H19" i="1"/>
  <c r="AP18" i="1"/>
  <c r="AJ18" i="1"/>
  <c r="AH18" i="1"/>
  <c r="AB18" i="1"/>
  <c r="Z18" i="1"/>
  <c r="X18" i="1"/>
  <c r="R18" i="1"/>
  <c r="P18" i="1"/>
  <c r="N18" i="1"/>
  <c r="H18" i="1"/>
  <c r="AP17" i="1"/>
  <c r="AJ17" i="1"/>
  <c r="AH17" i="1"/>
  <c r="AB17" i="1"/>
  <c r="Z17" i="1"/>
  <c r="X17" i="1"/>
  <c r="R17" i="1"/>
  <c r="P17" i="1"/>
  <c r="N17" i="1"/>
  <c r="H17" i="1"/>
  <c r="AP16" i="1"/>
  <c r="AJ16" i="1"/>
  <c r="AH16" i="1"/>
  <c r="AB16" i="1"/>
  <c r="Z16" i="1"/>
  <c r="X16" i="1"/>
  <c r="R16" i="1"/>
  <c r="P16" i="1"/>
  <c r="N16" i="1"/>
  <c r="H16" i="1"/>
  <c r="AP15" i="1"/>
  <c r="AJ15" i="1"/>
  <c r="AH15" i="1"/>
  <c r="AB15" i="1"/>
  <c r="Z15" i="1"/>
  <c r="X15" i="1"/>
  <c r="R15" i="1"/>
  <c r="P15" i="1"/>
  <c r="N15" i="1"/>
  <c r="H15" i="1"/>
  <c r="AP14" i="1"/>
  <c r="AJ14" i="1"/>
  <c r="AH14" i="1"/>
  <c r="AB14" i="1"/>
  <c r="Z14" i="1"/>
  <c r="X14" i="1"/>
  <c r="R14" i="1"/>
  <c r="P14" i="1"/>
  <c r="N14" i="1"/>
  <c r="H14" i="1"/>
  <c r="AP13" i="1"/>
  <c r="AJ13" i="1"/>
  <c r="AH13" i="1"/>
  <c r="AB13" i="1"/>
  <c r="Z13" i="1"/>
  <c r="X13" i="1"/>
  <c r="R13" i="1"/>
  <c r="P13" i="1"/>
  <c r="N13" i="1"/>
  <c r="H13" i="1"/>
  <c r="AP12" i="1"/>
  <c r="AJ12" i="1"/>
  <c r="AH12" i="1"/>
  <c r="AB12" i="1"/>
  <c r="Z12" i="1"/>
  <c r="X12" i="1"/>
  <c r="R12" i="1"/>
  <c r="P12" i="1"/>
  <c r="N12" i="1"/>
  <c r="H12" i="1"/>
  <c r="AP11" i="1"/>
  <c r="AJ11" i="1"/>
  <c r="AH11" i="1"/>
  <c r="AB11" i="1"/>
  <c r="Z11" i="1"/>
  <c r="X11" i="1"/>
  <c r="R11" i="1"/>
  <c r="P11" i="1"/>
  <c r="N11" i="1"/>
  <c r="H11" i="1"/>
  <c r="AP10" i="1"/>
  <c r="AJ10" i="1"/>
  <c r="AH10" i="1"/>
  <c r="AB10" i="1"/>
  <c r="Z10" i="1"/>
  <c r="X10" i="1"/>
  <c r="R10" i="1"/>
  <c r="P10" i="1"/>
  <c r="N10" i="1"/>
  <c r="H10" i="1"/>
  <c r="AP9" i="1"/>
  <c r="AJ9" i="1"/>
  <c r="AH9" i="1"/>
  <c r="AB9" i="1"/>
  <c r="Z9" i="1"/>
  <c r="X9" i="1"/>
  <c r="R9" i="1"/>
  <c r="P9" i="1"/>
  <c r="N9" i="1"/>
  <c r="H9" i="1"/>
  <c r="AP8" i="1"/>
  <c r="AJ8" i="1"/>
  <c r="AH8" i="1"/>
  <c r="AB8" i="1"/>
  <c r="Z8" i="1"/>
  <c r="X8" i="1"/>
  <c r="R8" i="1"/>
  <c r="P8" i="1"/>
  <c r="N8" i="1"/>
  <c r="H8" i="1"/>
  <c r="AP7" i="1"/>
  <c r="AJ7" i="1"/>
  <c r="AH7" i="1"/>
  <c r="AB7" i="1"/>
  <c r="Z7" i="1"/>
  <c r="X7" i="1"/>
  <c r="R7" i="1"/>
  <c r="P7" i="1"/>
  <c r="N7" i="1"/>
  <c r="H7" i="1"/>
  <c r="AP6" i="1"/>
  <c r="AJ6" i="1"/>
  <c r="AH6" i="1"/>
  <c r="AB6" i="1"/>
  <c r="Z6" i="1"/>
  <c r="X6" i="1"/>
  <c r="R6" i="1"/>
  <c r="P6" i="1"/>
  <c r="N6" i="1"/>
  <c r="H6" i="1"/>
  <c r="AP5" i="1"/>
  <c r="AJ5" i="1"/>
  <c r="AH5" i="1"/>
  <c r="AB5" i="1"/>
  <c r="Z5" i="1"/>
  <c r="X5" i="1"/>
  <c r="R5" i="1"/>
  <c r="P5" i="1"/>
  <c r="N5" i="1"/>
  <c r="H5" i="1"/>
  <c r="AP4" i="1"/>
  <c r="AJ4" i="1"/>
  <c r="AH4" i="1"/>
  <c r="AB4" i="1"/>
  <c r="Z4" i="1"/>
  <c r="X4" i="1"/>
  <c r="R4" i="1"/>
  <c r="P4" i="1"/>
  <c r="N4" i="1"/>
  <c r="H4" i="1"/>
</calcChain>
</file>

<file path=xl/sharedStrings.xml><?xml version="1.0" encoding="utf-8"?>
<sst xmlns="http://schemas.openxmlformats.org/spreadsheetml/2006/main" count="172" uniqueCount="77">
  <si>
    <t>Graduation Rates by Majors</t>
  </si>
  <si>
    <t>Fall 2015 Full time first time (FTFT)</t>
  </si>
  <si>
    <t>Fall 2016 Full time first time (FTFT)</t>
  </si>
  <si>
    <t>Fall 2017 Full time first time (FTFT)</t>
  </si>
  <si>
    <t>Fall 2018 Full time first time (FTFT)</t>
  </si>
  <si>
    <t>Fall 2019 Full time first time (FTFT)</t>
  </si>
  <si>
    <t>Major</t>
  </si>
  <si>
    <t>Fall15 FTFT</t>
  </si>
  <si>
    <t>GR100</t>
  </si>
  <si>
    <t>%GR100</t>
  </si>
  <si>
    <t>GR150</t>
  </si>
  <si>
    <t>%GR150</t>
  </si>
  <si>
    <t>GR200</t>
  </si>
  <si>
    <t>%GR200</t>
  </si>
  <si>
    <t>Fall16 FTFT</t>
  </si>
  <si>
    <t>Fall17FTFT</t>
  </si>
  <si>
    <t xml:space="preserve">GR200 </t>
  </si>
  <si>
    <t>Fall18FTFT</t>
  </si>
  <si>
    <t>Fall19FTFT</t>
  </si>
  <si>
    <t>Ag. &amp; Nat. Res. Management AS</t>
  </si>
  <si>
    <t>Ag. &amp; Nat. Res. Management</t>
  </si>
  <si>
    <t>Agriculture and Food Technology CA</t>
  </si>
  <si>
    <t>Agriculture and Food Technology</t>
  </si>
  <si>
    <t>Basic Public Health CA</t>
  </si>
  <si>
    <t>Basic Public Health</t>
  </si>
  <si>
    <t>Bookkeeping CA</t>
  </si>
  <si>
    <t>Bookkeeping</t>
  </si>
  <si>
    <t>Business Administration AS</t>
  </si>
  <si>
    <t>Building Technology</t>
  </si>
  <si>
    <t>Cabinet Making/Furniture Making CA</t>
  </si>
  <si>
    <t>Business Administration</t>
  </si>
  <si>
    <t>Career Education: Motor Vehicle Mechanic CA</t>
  </si>
  <si>
    <t>Cabinet Making/Furniture Making</t>
  </si>
  <si>
    <t>Career Education: Motor Vehicle Mechanic</t>
  </si>
  <si>
    <t>Carpentry CA</t>
  </si>
  <si>
    <t>Carpentry</t>
  </si>
  <si>
    <t>Computer Information Systems AS</t>
  </si>
  <si>
    <t>Computer Information Systems</t>
  </si>
  <si>
    <t>Construction Electricity CA</t>
  </si>
  <si>
    <t>Construction Electricity</t>
  </si>
  <si>
    <t>Electronic Engineering Technology CA</t>
  </si>
  <si>
    <t>Electronic Engineering Technology</t>
  </si>
  <si>
    <t>Electronics Technology AAS</t>
  </si>
  <si>
    <t>Health Careers Opportunity Program</t>
  </si>
  <si>
    <t>Electronics Technology</t>
  </si>
  <si>
    <t>Health Career Opportunities Program AA</t>
  </si>
  <si>
    <t>Hospitality and Tourism Management</t>
  </si>
  <si>
    <t>Hospitality and Tourism Management AS</t>
  </si>
  <si>
    <t>Liberal Arts</t>
  </si>
  <si>
    <t>Liberal Arts AA</t>
  </si>
  <si>
    <t>Marine Science</t>
  </si>
  <si>
    <t>Marine Science AS</t>
  </si>
  <si>
    <t>Micronesian Studies</t>
  </si>
  <si>
    <t>Micronesian Studies AA</t>
  </si>
  <si>
    <t>Nursing Assistant</t>
  </si>
  <si>
    <t>Nursing Assistant CA</t>
  </si>
  <si>
    <t>Nursing-RN</t>
  </si>
  <si>
    <t>Nursing</t>
  </si>
  <si>
    <t>Nursing-RN AS</t>
  </si>
  <si>
    <t>Pre-Teacher Preparation</t>
  </si>
  <si>
    <t>Nursing (PN)</t>
  </si>
  <si>
    <t>Pre-Teacher Preparation AA</t>
  </si>
  <si>
    <t>Public Health</t>
  </si>
  <si>
    <t>Public Health AS</t>
  </si>
  <si>
    <t>Refrigerator and Air Conditioning</t>
  </si>
  <si>
    <t>Refrigerator and Air Conditioning CA</t>
  </si>
  <si>
    <t>Secretarial Science</t>
  </si>
  <si>
    <t>Refrigeration and Air Conditioning</t>
  </si>
  <si>
    <t>Secretarial Science CA</t>
  </si>
  <si>
    <t>Telecommunications</t>
  </si>
  <si>
    <t>Telecommunications AAS</t>
  </si>
  <si>
    <t>Total</t>
  </si>
  <si>
    <t>Telecommunication Technology</t>
  </si>
  <si>
    <t>Grand Total</t>
  </si>
  <si>
    <t>Trial Counselor</t>
  </si>
  <si>
    <t>Unclassified</t>
  </si>
  <si>
    <t xml:space="preserve">Note: The Fall 2017 FTFT cohort total was changed from 394 to 390. 390 is the correct cohort. 394 was later discovered that there were duplicates that were not removed.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</si>
</sst>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b/>
      <sz val="10"/>
      <color theme="1"/>
      <name val="Garamond"/>
      <family val="1"/>
    </font>
    <font>
      <sz val="10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1" xfId="0" applyFont="1" applyBorder="1"/>
    <xf numFmtId="164" fontId="4" fillId="0" borderId="1" xfId="1" applyNumberFormat="1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164" fontId="3" fillId="0" borderId="1" xfId="1" applyNumberFormat="1" applyFont="1" applyBorder="1"/>
    <xf numFmtId="0" fontId="4" fillId="0" borderId="0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3"/>
  <sheetViews>
    <sheetView tabSelected="1" workbookViewId="0"/>
  </sheetViews>
  <sheetFormatPr defaultRowHeight="14.75" x14ac:dyDescent="0.75"/>
  <cols>
    <col min="1" max="1" width="35.26953125" bestFit="1" customWidth="1"/>
    <col min="11" max="11" width="32.26953125" bestFit="1" customWidth="1"/>
    <col min="21" max="21" width="32.26953125" bestFit="1" customWidth="1"/>
    <col min="22" max="22" width="11.86328125" bestFit="1" customWidth="1"/>
    <col min="31" max="31" width="39.40625" bestFit="1" customWidth="1"/>
    <col min="32" max="32" width="10.54296875" bestFit="1" customWidth="1"/>
    <col min="39" max="39" width="39.40625" bestFit="1" customWidth="1"/>
    <col min="40" max="40" width="10.54296875" bestFit="1" customWidth="1"/>
  </cols>
  <sheetData>
    <row r="1" spans="1:42" x14ac:dyDescent="0.75">
      <c r="A1" s="1" t="s">
        <v>0</v>
      </c>
    </row>
    <row r="2" spans="1:42" x14ac:dyDescent="0.75">
      <c r="A2" s="2" t="s">
        <v>1</v>
      </c>
      <c r="K2" s="2" t="s">
        <v>2</v>
      </c>
      <c r="U2" s="2" t="s">
        <v>3</v>
      </c>
      <c r="AE2" s="2" t="s">
        <v>4</v>
      </c>
      <c r="AM2" s="2" t="s">
        <v>5</v>
      </c>
    </row>
    <row r="3" spans="1:42" x14ac:dyDescent="0.75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4" t="s">
        <v>11</v>
      </c>
      <c r="G3" s="3" t="s">
        <v>12</v>
      </c>
      <c r="H3" s="4" t="s">
        <v>13</v>
      </c>
      <c r="K3" s="3" t="s">
        <v>6</v>
      </c>
      <c r="L3" s="3" t="s">
        <v>14</v>
      </c>
      <c r="M3" s="3" t="s">
        <v>8</v>
      </c>
      <c r="N3" s="3" t="s">
        <v>9</v>
      </c>
      <c r="O3" s="3" t="s">
        <v>10</v>
      </c>
      <c r="P3" s="4" t="s">
        <v>11</v>
      </c>
      <c r="Q3" s="4" t="s">
        <v>12</v>
      </c>
      <c r="R3" s="4" t="s">
        <v>13</v>
      </c>
      <c r="U3" s="3" t="s">
        <v>6</v>
      </c>
      <c r="V3" s="3" t="s">
        <v>15</v>
      </c>
      <c r="W3" s="3" t="s">
        <v>8</v>
      </c>
      <c r="X3" s="3" t="s">
        <v>9</v>
      </c>
      <c r="Y3" s="3" t="s">
        <v>10</v>
      </c>
      <c r="Z3" s="4" t="s">
        <v>11</v>
      </c>
      <c r="AA3" s="4" t="s">
        <v>16</v>
      </c>
      <c r="AB3" s="4" t="s">
        <v>13</v>
      </c>
      <c r="AC3" s="5"/>
      <c r="AE3" s="3" t="s">
        <v>6</v>
      </c>
      <c r="AF3" s="3" t="s">
        <v>17</v>
      </c>
      <c r="AG3" s="3" t="s">
        <v>8</v>
      </c>
      <c r="AH3" s="3" t="s">
        <v>9</v>
      </c>
      <c r="AI3" s="3" t="s">
        <v>10</v>
      </c>
      <c r="AJ3" s="4" t="s">
        <v>11</v>
      </c>
      <c r="AM3" s="3" t="s">
        <v>6</v>
      </c>
      <c r="AN3" s="3" t="s">
        <v>18</v>
      </c>
      <c r="AO3" s="3" t="s">
        <v>8</v>
      </c>
      <c r="AP3" s="3" t="s">
        <v>9</v>
      </c>
    </row>
    <row r="4" spans="1:42" x14ac:dyDescent="0.75">
      <c r="A4" s="6" t="s">
        <v>19</v>
      </c>
      <c r="B4" s="6">
        <v>11</v>
      </c>
      <c r="C4" s="6"/>
      <c r="D4" s="7">
        <v>0</v>
      </c>
      <c r="E4" s="6">
        <v>3</v>
      </c>
      <c r="F4" s="7">
        <v>0.27272727272727271</v>
      </c>
      <c r="G4" s="6">
        <v>5</v>
      </c>
      <c r="H4" s="7">
        <f>G4/B4</f>
        <v>0.45454545454545453</v>
      </c>
      <c r="K4" s="6" t="s">
        <v>20</v>
      </c>
      <c r="L4" s="6">
        <v>11</v>
      </c>
      <c r="M4" s="6">
        <v>1</v>
      </c>
      <c r="N4" s="7">
        <f>M4/L4</f>
        <v>9.0909090909090912E-2</v>
      </c>
      <c r="O4" s="6">
        <v>5</v>
      </c>
      <c r="P4" s="7">
        <f>O4/L4</f>
        <v>0.45454545454545453</v>
      </c>
      <c r="Q4" s="6">
        <v>6</v>
      </c>
      <c r="R4" s="7">
        <f>Q4/L4</f>
        <v>0.54545454545454541</v>
      </c>
      <c r="U4" s="6" t="s">
        <v>20</v>
      </c>
      <c r="V4" s="6">
        <v>12</v>
      </c>
      <c r="W4" s="6"/>
      <c r="X4" s="7">
        <f>W4/V4</f>
        <v>0</v>
      </c>
      <c r="Y4" s="6">
        <v>3</v>
      </c>
      <c r="Z4" s="7">
        <f>Y4/V4</f>
        <v>0.25</v>
      </c>
      <c r="AA4" s="6">
        <v>3</v>
      </c>
      <c r="AB4" s="7">
        <f>AA4/V4</f>
        <v>0.25</v>
      </c>
      <c r="AE4" s="6" t="s">
        <v>20</v>
      </c>
      <c r="AF4" s="6">
        <v>12</v>
      </c>
      <c r="AG4" s="6"/>
      <c r="AH4" s="7">
        <f>AG4/AF4</f>
        <v>0</v>
      </c>
      <c r="AI4" s="6"/>
      <c r="AJ4" s="7">
        <f>AI4/AF4</f>
        <v>0</v>
      </c>
      <c r="AM4" s="6" t="s">
        <v>20</v>
      </c>
      <c r="AN4" s="6">
        <v>9</v>
      </c>
      <c r="AO4" s="6"/>
      <c r="AP4" s="7">
        <f>AO4/AN4</f>
        <v>0</v>
      </c>
    </row>
    <row r="5" spans="1:42" x14ac:dyDescent="0.75">
      <c r="A5" s="6" t="s">
        <v>21</v>
      </c>
      <c r="B5" s="6">
        <v>37</v>
      </c>
      <c r="C5" s="6">
        <v>7</v>
      </c>
      <c r="D5" s="7">
        <v>0.1891891891891892</v>
      </c>
      <c r="E5" s="6">
        <v>9</v>
      </c>
      <c r="F5" s="7">
        <v>0.24324324324324326</v>
      </c>
      <c r="G5" s="6">
        <v>11</v>
      </c>
      <c r="H5" s="7">
        <f t="shared" ref="H5:H28" si="0">G5/B5</f>
        <v>0.29729729729729731</v>
      </c>
      <c r="K5" s="6" t="s">
        <v>22</v>
      </c>
      <c r="L5" s="6">
        <v>26</v>
      </c>
      <c r="M5" s="6">
        <v>5</v>
      </c>
      <c r="N5" s="7">
        <f t="shared" ref="N5:N27" si="1">M5/L5</f>
        <v>0.19230769230769232</v>
      </c>
      <c r="O5" s="6">
        <v>6</v>
      </c>
      <c r="P5" s="7">
        <f t="shared" ref="P5:P27" si="2">O5/L5</f>
        <v>0.23076923076923078</v>
      </c>
      <c r="Q5" s="6">
        <v>8</v>
      </c>
      <c r="R5" s="7">
        <f t="shared" ref="R5:R27" si="3">Q5/L5</f>
        <v>0.30769230769230771</v>
      </c>
      <c r="U5" s="6" t="s">
        <v>22</v>
      </c>
      <c r="V5" s="6">
        <v>57</v>
      </c>
      <c r="W5" s="6">
        <v>17</v>
      </c>
      <c r="X5" s="7">
        <f t="shared" ref="X5:X30" si="4">W5/V5</f>
        <v>0.2982456140350877</v>
      </c>
      <c r="Y5" s="6">
        <v>20</v>
      </c>
      <c r="Z5" s="7">
        <f t="shared" ref="Z5:Z31" si="5">Y5/V5</f>
        <v>0.35087719298245612</v>
      </c>
      <c r="AA5" s="6">
        <v>20</v>
      </c>
      <c r="AB5" s="7">
        <f t="shared" ref="AB5:AB31" si="6">AA5/V5</f>
        <v>0.35087719298245612</v>
      </c>
      <c r="AE5" s="6" t="s">
        <v>22</v>
      </c>
      <c r="AF5" s="6">
        <v>51</v>
      </c>
      <c r="AG5" s="6">
        <v>14</v>
      </c>
      <c r="AH5" s="7">
        <f t="shared" ref="AH5:AH32" si="7">AG5/AF5</f>
        <v>0.27450980392156865</v>
      </c>
      <c r="AI5" s="6">
        <v>14</v>
      </c>
      <c r="AJ5" s="7">
        <f t="shared" ref="AJ5:AJ32" si="8">AI5/AF5</f>
        <v>0.27450980392156865</v>
      </c>
      <c r="AM5" s="6" t="s">
        <v>22</v>
      </c>
      <c r="AN5" s="6">
        <v>34</v>
      </c>
      <c r="AO5" s="6">
        <v>7</v>
      </c>
      <c r="AP5" s="7">
        <f t="shared" ref="AP5:AP28" si="9">AO5/AN5</f>
        <v>0.20588235294117646</v>
      </c>
    </row>
    <row r="6" spans="1:42" x14ac:dyDescent="0.75">
      <c r="A6" s="6" t="s">
        <v>23</v>
      </c>
      <c r="B6" s="6">
        <v>6</v>
      </c>
      <c r="C6" s="6"/>
      <c r="D6" s="7">
        <v>0</v>
      </c>
      <c r="E6" s="6">
        <v>1</v>
      </c>
      <c r="F6" s="7">
        <v>0.16666666666666666</v>
      </c>
      <c r="G6" s="6">
        <v>2</v>
      </c>
      <c r="H6" s="7">
        <f t="shared" si="0"/>
        <v>0.33333333333333331</v>
      </c>
      <c r="K6" s="6" t="s">
        <v>24</v>
      </c>
      <c r="L6" s="6">
        <v>12</v>
      </c>
      <c r="M6" s="6">
        <v>1</v>
      </c>
      <c r="N6" s="7">
        <f t="shared" si="1"/>
        <v>8.3333333333333329E-2</v>
      </c>
      <c r="O6" s="6">
        <v>1</v>
      </c>
      <c r="P6" s="7">
        <f t="shared" si="2"/>
        <v>8.3333333333333329E-2</v>
      </c>
      <c r="Q6" s="6">
        <v>2</v>
      </c>
      <c r="R6" s="7">
        <f t="shared" si="3"/>
        <v>0.16666666666666666</v>
      </c>
      <c r="U6" s="6" t="s">
        <v>24</v>
      </c>
      <c r="V6" s="6">
        <v>16</v>
      </c>
      <c r="W6" s="6">
        <v>2</v>
      </c>
      <c r="X6" s="7">
        <f t="shared" si="4"/>
        <v>0.125</v>
      </c>
      <c r="Y6" s="6">
        <v>2</v>
      </c>
      <c r="Z6" s="7">
        <f t="shared" si="5"/>
        <v>0.125</v>
      </c>
      <c r="AA6" s="6">
        <v>2</v>
      </c>
      <c r="AB6" s="7">
        <f t="shared" si="6"/>
        <v>0.125</v>
      </c>
      <c r="AE6" s="6" t="s">
        <v>24</v>
      </c>
      <c r="AF6" s="6">
        <v>11</v>
      </c>
      <c r="AG6" s="6">
        <v>1</v>
      </c>
      <c r="AH6" s="7">
        <f t="shared" si="7"/>
        <v>9.0909090909090912E-2</v>
      </c>
      <c r="AI6" s="6">
        <v>1</v>
      </c>
      <c r="AJ6" s="7">
        <f t="shared" si="8"/>
        <v>9.0909090909090912E-2</v>
      </c>
      <c r="AM6" s="6" t="s">
        <v>24</v>
      </c>
      <c r="AN6" s="6">
        <v>9</v>
      </c>
      <c r="AO6" s="6">
        <v>4</v>
      </c>
      <c r="AP6" s="7">
        <f t="shared" si="9"/>
        <v>0.44444444444444442</v>
      </c>
    </row>
    <row r="7" spans="1:42" x14ac:dyDescent="0.75">
      <c r="A7" s="6" t="s">
        <v>25</v>
      </c>
      <c r="B7" s="6">
        <v>31</v>
      </c>
      <c r="C7" s="6">
        <v>3</v>
      </c>
      <c r="D7" s="7">
        <v>9.6774193548387094E-2</v>
      </c>
      <c r="E7" s="6">
        <v>5</v>
      </c>
      <c r="F7" s="7">
        <v>0.16129032258064516</v>
      </c>
      <c r="G7" s="6">
        <v>8</v>
      </c>
      <c r="H7" s="7">
        <f t="shared" si="0"/>
        <v>0.25806451612903225</v>
      </c>
      <c r="K7" s="6" t="s">
        <v>26</v>
      </c>
      <c r="L7" s="6">
        <v>49</v>
      </c>
      <c r="M7" s="6">
        <v>5</v>
      </c>
      <c r="N7" s="7">
        <f t="shared" si="1"/>
        <v>0.10204081632653061</v>
      </c>
      <c r="O7" s="6">
        <v>9</v>
      </c>
      <c r="P7" s="7">
        <f t="shared" si="2"/>
        <v>0.18367346938775511</v>
      </c>
      <c r="Q7" s="6">
        <v>10</v>
      </c>
      <c r="R7" s="7">
        <f t="shared" si="3"/>
        <v>0.20408163265306123</v>
      </c>
      <c r="U7" s="6" t="s">
        <v>26</v>
      </c>
      <c r="V7" s="6">
        <v>25</v>
      </c>
      <c r="W7" s="6">
        <v>1</v>
      </c>
      <c r="X7" s="7">
        <f t="shared" si="4"/>
        <v>0.04</v>
      </c>
      <c r="Y7" s="6">
        <v>2</v>
      </c>
      <c r="Z7" s="7">
        <f t="shared" si="5"/>
        <v>0.08</v>
      </c>
      <c r="AA7" s="6">
        <v>3</v>
      </c>
      <c r="AB7" s="7">
        <f t="shared" si="6"/>
        <v>0.12</v>
      </c>
      <c r="AE7" s="6" t="s">
        <v>26</v>
      </c>
      <c r="AF7" s="6">
        <v>23</v>
      </c>
      <c r="AG7" s="6">
        <v>5</v>
      </c>
      <c r="AH7" s="7">
        <f t="shared" si="7"/>
        <v>0.21739130434782608</v>
      </c>
      <c r="AI7" s="6">
        <v>6</v>
      </c>
      <c r="AJ7" s="7">
        <f t="shared" si="8"/>
        <v>0.2608695652173913</v>
      </c>
      <c r="AM7" s="6" t="s">
        <v>26</v>
      </c>
      <c r="AN7" s="6">
        <v>16</v>
      </c>
      <c r="AO7" s="6">
        <v>1</v>
      </c>
      <c r="AP7" s="7">
        <f t="shared" si="9"/>
        <v>6.25E-2</v>
      </c>
    </row>
    <row r="8" spans="1:42" x14ac:dyDescent="0.75">
      <c r="A8" s="6" t="s">
        <v>27</v>
      </c>
      <c r="B8" s="6">
        <v>22</v>
      </c>
      <c r="C8" s="6"/>
      <c r="D8" s="7">
        <v>0</v>
      </c>
      <c r="E8" s="6">
        <v>3</v>
      </c>
      <c r="F8" s="7">
        <v>0.13636363636363635</v>
      </c>
      <c r="G8" s="6">
        <v>6</v>
      </c>
      <c r="H8" s="7">
        <f t="shared" si="0"/>
        <v>0.27272727272727271</v>
      </c>
      <c r="K8" s="6" t="s">
        <v>28</v>
      </c>
      <c r="L8" s="6">
        <v>1</v>
      </c>
      <c r="M8" s="6"/>
      <c r="N8" s="7">
        <f t="shared" si="1"/>
        <v>0</v>
      </c>
      <c r="O8" s="6">
        <v>1</v>
      </c>
      <c r="P8" s="7">
        <f t="shared" si="2"/>
        <v>1</v>
      </c>
      <c r="Q8" s="6">
        <v>1</v>
      </c>
      <c r="R8" s="7">
        <f t="shared" si="3"/>
        <v>1</v>
      </c>
      <c r="U8" s="6" t="s">
        <v>28</v>
      </c>
      <c r="V8" s="6">
        <v>3</v>
      </c>
      <c r="W8" s="6"/>
      <c r="X8" s="7">
        <f t="shared" si="4"/>
        <v>0</v>
      </c>
      <c r="Y8" s="6"/>
      <c r="Z8" s="7">
        <f t="shared" si="5"/>
        <v>0</v>
      </c>
      <c r="AA8" s="6">
        <v>0</v>
      </c>
      <c r="AB8" s="7">
        <f t="shared" si="6"/>
        <v>0</v>
      </c>
      <c r="AE8" s="6" t="s">
        <v>28</v>
      </c>
      <c r="AF8" s="6">
        <v>1</v>
      </c>
      <c r="AG8" s="6"/>
      <c r="AH8" s="7">
        <f t="shared" si="7"/>
        <v>0</v>
      </c>
      <c r="AI8" s="6"/>
      <c r="AJ8" s="7">
        <f t="shared" si="8"/>
        <v>0</v>
      </c>
      <c r="AM8" s="6" t="s">
        <v>28</v>
      </c>
      <c r="AN8" s="6">
        <v>1</v>
      </c>
      <c r="AO8" s="6"/>
      <c r="AP8" s="7">
        <f t="shared" si="9"/>
        <v>0</v>
      </c>
    </row>
    <row r="9" spans="1:42" x14ac:dyDescent="0.75">
      <c r="A9" s="6" t="s">
        <v>29</v>
      </c>
      <c r="B9" s="6">
        <v>15</v>
      </c>
      <c r="C9" s="6">
        <v>1</v>
      </c>
      <c r="D9" s="7">
        <v>6.6666666666666666E-2</v>
      </c>
      <c r="E9" s="6">
        <v>1</v>
      </c>
      <c r="F9" s="7">
        <v>6.6666666666666666E-2</v>
      </c>
      <c r="G9" s="6">
        <v>1</v>
      </c>
      <c r="H9" s="7">
        <f t="shared" si="0"/>
        <v>6.6666666666666666E-2</v>
      </c>
      <c r="K9" s="6" t="s">
        <v>30</v>
      </c>
      <c r="L9" s="6">
        <v>32</v>
      </c>
      <c r="M9" s="6"/>
      <c r="N9" s="7">
        <f t="shared" si="1"/>
        <v>0</v>
      </c>
      <c r="O9" s="6">
        <v>7</v>
      </c>
      <c r="P9" s="7">
        <f t="shared" si="2"/>
        <v>0.21875</v>
      </c>
      <c r="Q9" s="6">
        <v>9</v>
      </c>
      <c r="R9" s="7">
        <f t="shared" si="3"/>
        <v>0.28125</v>
      </c>
      <c r="U9" s="6" t="s">
        <v>30</v>
      </c>
      <c r="V9" s="6">
        <v>21</v>
      </c>
      <c r="W9" s="6">
        <v>2</v>
      </c>
      <c r="X9" s="7">
        <f t="shared" si="4"/>
        <v>9.5238095238095233E-2</v>
      </c>
      <c r="Y9" s="6">
        <v>10</v>
      </c>
      <c r="Z9" s="7">
        <f t="shared" si="5"/>
        <v>0.47619047619047616</v>
      </c>
      <c r="AA9" s="6">
        <v>10</v>
      </c>
      <c r="AB9" s="7">
        <f t="shared" si="6"/>
        <v>0.47619047619047616</v>
      </c>
      <c r="AE9" s="6" t="s">
        <v>30</v>
      </c>
      <c r="AF9" s="6">
        <v>35</v>
      </c>
      <c r="AG9" s="6">
        <v>2</v>
      </c>
      <c r="AH9" s="7">
        <f t="shared" si="7"/>
        <v>5.7142857142857141E-2</v>
      </c>
      <c r="AI9" s="6">
        <v>6</v>
      </c>
      <c r="AJ9" s="7">
        <f t="shared" si="8"/>
        <v>0.17142857142857143</v>
      </c>
      <c r="AM9" s="6" t="s">
        <v>30</v>
      </c>
      <c r="AN9" s="6">
        <v>15</v>
      </c>
      <c r="AO9" s="6"/>
      <c r="AP9" s="7">
        <f t="shared" si="9"/>
        <v>0</v>
      </c>
    </row>
    <row r="10" spans="1:42" x14ac:dyDescent="0.75">
      <c r="A10" s="6" t="s">
        <v>31</v>
      </c>
      <c r="B10" s="6">
        <v>10</v>
      </c>
      <c r="C10" s="6"/>
      <c r="D10" s="7">
        <v>0</v>
      </c>
      <c r="E10" s="6"/>
      <c r="F10" s="7">
        <v>0</v>
      </c>
      <c r="G10" s="6"/>
      <c r="H10" s="7">
        <f t="shared" si="0"/>
        <v>0</v>
      </c>
      <c r="K10" s="6" t="s">
        <v>32</v>
      </c>
      <c r="L10" s="6">
        <v>9</v>
      </c>
      <c r="M10" s="6">
        <v>1</v>
      </c>
      <c r="N10" s="7">
        <f t="shared" si="1"/>
        <v>0.1111111111111111</v>
      </c>
      <c r="O10" s="6">
        <v>2</v>
      </c>
      <c r="P10" s="7">
        <f t="shared" si="2"/>
        <v>0.22222222222222221</v>
      </c>
      <c r="Q10" s="6">
        <v>2</v>
      </c>
      <c r="R10" s="7">
        <f t="shared" si="3"/>
        <v>0.22222222222222221</v>
      </c>
      <c r="U10" s="6" t="s">
        <v>32</v>
      </c>
      <c r="V10" s="6">
        <v>7</v>
      </c>
      <c r="W10" s="6"/>
      <c r="X10" s="7">
        <f t="shared" si="4"/>
        <v>0</v>
      </c>
      <c r="Y10" s="6">
        <v>1</v>
      </c>
      <c r="Z10" s="7">
        <f t="shared" si="5"/>
        <v>0.14285714285714285</v>
      </c>
      <c r="AA10" s="6">
        <v>1</v>
      </c>
      <c r="AB10" s="7">
        <f t="shared" si="6"/>
        <v>0.14285714285714285</v>
      </c>
      <c r="AE10" s="6" t="s">
        <v>32</v>
      </c>
      <c r="AF10" s="6">
        <v>5</v>
      </c>
      <c r="AG10" s="6"/>
      <c r="AH10" s="7">
        <f t="shared" si="7"/>
        <v>0</v>
      </c>
      <c r="AI10" s="6"/>
      <c r="AJ10" s="7">
        <f t="shared" si="8"/>
        <v>0</v>
      </c>
      <c r="AM10" s="6" t="s">
        <v>33</v>
      </c>
      <c r="AN10" s="6">
        <v>2</v>
      </c>
      <c r="AO10" s="6"/>
      <c r="AP10" s="7">
        <f t="shared" si="9"/>
        <v>0</v>
      </c>
    </row>
    <row r="11" spans="1:42" x14ac:dyDescent="0.75">
      <c r="A11" s="6" t="s">
        <v>34</v>
      </c>
      <c r="B11" s="6">
        <v>5</v>
      </c>
      <c r="C11" s="6">
        <v>1</v>
      </c>
      <c r="D11" s="7">
        <v>0.2</v>
      </c>
      <c r="E11" s="6">
        <v>1</v>
      </c>
      <c r="F11" s="7">
        <v>0.2</v>
      </c>
      <c r="G11" s="6">
        <v>1</v>
      </c>
      <c r="H11" s="7">
        <f t="shared" si="0"/>
        <v>0.2</v>
      </c>
      <c r="K11" s="6" t="s">
        <v>33</v>
      </c>
      <c r="L11" s="6">
        <v>11</v>
      </c>
      <c r="M11" s="6">
        <v>2</v>
      </c>
      <c r="N11" s="7">
        <f t="shared" si="1"/>
        <v>0.18181818181818182</v>
      </c>
      <c r="O11" s="6">
        <v>3</v>
      </c>
      <c r="P11" s="7">
        <f t="shared" si="2"/>
        <v>0.27272727272727271</v>
      </c>
      <c r="Q11" s="6">
        <v>3</v>
      </c>
      <c r="R11" s="7">
        <f t="shared" si="3"/>
        <v>0.27272727272727271</v>
      </c>
      <c r="U11" s="6" t="s">
        <v>33</v>
      </c>
      <c r="V11" s="6">
        <v>10</v>
      </c>
      <c r="W11" s="6">
        <v>3</v>
      </c>
      <c r="X11" s="7">
        <f t="shared" si="4"/>
        <v>0.3</v>
      </c>
      <c r="Y11" s="6">
        <v>4</v>
      </c>
      <c r="Z11" s="7">
        <f t="shared" si="5"/>
        <v>0.4</v>
      </c>
      <c r="AA11" s="6">
        <v>4</v>
      </c>
      <c r="AB11" s="7">
        <f t="shared" si="6"/>
        <v>0.4</v>
      </c>
      <c r="AE11" s="6" t="s">
        <v>33</v>
      </c>
      <c r="AF11" s="6">
        <v>8</v>
      </c>
      <c r="AG11" s="6">
        <v>3</v>
      </c>
      <c r="AH11" s="7">
        <f t="shared" si="7"/>
        <v>0.375</v>
      </c>
      <c r="AI11" s="6">
        <v>3</v>
      </c>
      <c r="AJ11" s="7">
        <f t="shared" si="8"/>
        <v>0.375</v>
      </c>
      <c r="AM11" s="6" t="s">
        <v>35</v>
      </c>
      <c r="AN11" s="6">
        <v>2</v>
      </c>
      <c r="AO11" s="6"/>
      <c r="AP11" s="7">
        <f t="shared" si="9"/>
        <v>0</v>
      </c>
    </row>
    <row r="12" spans="1:42" x14ac:dyDescent="0.75">
      <c r="A12" s="6" t="s">
        <v>36</v>
      </c>
      <c r="B12" s="6">
        <v>17</v>
      </c>
      <c r="C12" s="6"/>
      <c r="D12" s="7">
        <v>0</v>
      </c>
      <c r="E12" s="6">
        <v>3</v>
      </c>
      <c r="F12" s="7">
        <v>0.17647058823529413</v>
      </c>
      <c r="G12" s="6">
        <v>4</v>
      </c>
      <c r="H12" s="7">
        <f t="shared" si="0"/>
        <v>0.23529411764705882</v>
      </c>
      <c r="K12" s="6" t="s">
        <v>37</v>
      </c>
      <c r="L12" s="6">
        <v>12</v>
      </c>
      <c r="M12" s="6"/>
      <c r="N12" s="7">
        <f t="shared" si="1"/>
        <v>0</v>
      </c>
      <c r="O12" s="6">
        <v>1</v>
      </c>
      <c r="P12" s="7">
        <f t="shared" si="2"/>
        <v>8.3333333333333329E-2</v>
      </c>
      <c r="Q12" s="6">
        <v>3</v>
      </c>
      <c r="R12" s="7">
        <f t="shared" si="3"/>
        <v>0.25</v>
      </c>
      <c r="U12" s="6" t="s">
        <v>37</v>
      </c>
      <c r="V12" s="6">
        <v>12</v>
      </c>
      <c r="W12" s="6"/>
      <c r="X12" s="7">
        <f t="shared" si="4"/>
        <v>0</v>
      </c>
      <c r="Y12" s="6">
        <v>2</v>
      </c>
      <c r="Z12" s="7">
        <f t="shared" si="5"/>
        <v>0.16666666666666666</v>
      </c>
      <c r="AA12" s="6">
        <v>2</v>
      </c>
      <c r="AB12" s="7">
        <f t="shared" si="6"/>
        <v>0.16666666666666666</v>
      </c>
      <c r="AE12" s="6" t="s">
        <v>35</v>
      </c>
      <c r="AF12" s="6">
        <v>4</v>
      </c>
      <c r="AG12" s="6">
        <v>2</v>
      </c>
      <c r="AH12" s="7">
        <f t="shared" si="7"/>
        <v>0.5</v>
      </c>
      <c r="AI12" s="6">
        <v>2</v>
      </c>
      <c r="AJ12" s="7">
        <f t="shared" si="8"/>
        <v>0.5</v>
      </c>
      <c r="AM12" s="6" t="s">
        <v>37</v>
      </c>
      <c r="AN12" s="6">
        <v>14</v>
      </c>
      <c r="AO12" s="6"/>
      <c r="AP12" s="7">
        <f t="shared" si="9"/>
        <v>0</v>
      </c>
    </row>
    <row r="13" spans="1:42" x14ac:dyDescent="0.75">
      <c r="A13" s="6" t="s">
        <v>38</v>
      </c>
      <c r="B13" s="6">
        <v>17</v>
      </c>
      <c r="C13" s="6"/>
      <c r="D13" s="7">
        <v>0</v>
      </c>
      <c r="E13" s="6">
        <v>2</v>
      </c>
      <c r="F13" s="7">
        <v>0.11764705882352941</v>
      </c>
      <c r="G13" s="6">
        <v>2</v>
      </c>
      <c r="H13" s="7">
        <f t="shared" si="0"/>
        <v>0.11764705882352941</v>
      </c>
      <c r="K13" s="6" t="s">
        <v>39</v>
      </c>
      <c r="L13" s="6">
        <v>5</v>
      </c>
      <c r="M13" s="6"/>
      <c r="N13" s="7">
        <f t="shared" si="1"/>
        <v>0</v>
      </c>
      <c r="O13" s="6">
        <v>1</v>
      </c>
      <c r="P13" s="7">
        <f t="shared" si="2"/>
        <v>0.2</v>
      </c>
      <c r="Q13" s="6">
        <v>1</v>
      </c>
      <c r="R13" s="7">
        <f t="shared" si="3"/>
        <v>0.2</v>
      </c>
      <c r="U13" s="6" t="s">
        <v>39</v>
      </c>
      <c r="V13" s="6">
        <v>7</v>
      </c>
      <c r="W13" s="6"/>
      <c r="X13" s="7">
        <f t="shared" si="4"/>
        <v>0</v>
      </c>
      <c r="Y13" s="6">
        <v>1</v>
      </c>
      <c r="Z13" s="7">
        <f t="shared" si="5"/>
        <v>0.14285714285714285</v>
      </c>
      <c r="AA13" s="6">
        <v>1</v>
      </c>
      <c r="AB13" s="7">
        <f t="shared" si="6"/>
        <v>0.14285714285714285</v>
      </c>
      <c r="AE13" s="6" t="s">
        <v>37</v>
      </c>
      <c r="AF13" s="6">
        <v>10</v>
      </c>
      <c r="AG13" s="6"/>
      <c r="AH13" s="7">
        <f t="shared" si="7"/>
        <v>0</v>
      </c>
      <c r="AI13" s="6">
        <v>2</v>
      </c>
      <c r="AJ13" s="7">
        <f t="shared" si="8"/>
        <v>0.2</v>
      </c>
      <c r="AM13" s="6" t="s">
        <v>39</v>
      </c>
      <c r="AN13" s="6">
        <v>2</v>
      </c>
      <c r="AO13" s="6"/>
      <c r="AP13" s="7">
        <f t="shared" si="9"/>
        <v>0</v>
      </c>
    </row>
    <row r="14" spans="1:42" x14ac:dyDescent="0.75">
      <c r="A14" s="6" t="s">
        <v>40</v>
      </c>
      <c r="B14" s="6">
        <v>14</v>
      </c>
      <c r="C14" s="6">
        <v>2</v>
      </c>
      <c r="D14" s="7">
        <v>0.14285714285714285</v>
      </c>
      <c r="E14" s="6">
        <v>3</v>
      </c>
      <c r="F14" s="7">
        <v>0.21428571428571427</v>
      </c>
      <c r="G14" s="6">
        <v>3</v>
      </c>
      <c r="H14" s="7">
        <f t="shared" si="0"/>
        <v>0.21428571428571427</v>
      </c>
      <c r="K14" s="6" t="s">
        <v>41</v>
      </c>
      <c r="L14" s="6">
        <v>24</v>
      </c>
      <c r="M14" s="6">
        <v>3</v>
      </c>
      <c r="N14" s="7">
        <f t="shared" si="1"/>
        <v>0.125</v>
      </c>
      <c r="O14" s="6">
        <v>3</v>
      </c>
      <c r="P14" s="7">
        <f t="shared" si="2"/>
        <v>0.125</v>
      </c>
      <c r="Q14" s="6">
        <v>3</v>
      </c>
      <c r="R14" s="7">
        <f t="shared" si="3"/>
        <v>0.125</v>
      </c>
      <c r="U14" s="6" t="s">
        <v>41</v>
      </c>
      <c r="V14" s="6">
        <v>27</v>
      </c>
      <c r="W14" s="6">
        <v>6</v>
      </c>
      <c r="X14" s="7">
        <f t="shared" si="4"/>
        <v>0.22222222222222221</v>
      </c>
      <c r="Y14" s="6">
        <v>6</v>
      </c>
      <c r="Z14" s="7">
        <f t="shared" si="5"/>
        <v>0.22222222222222221</v>
      </c>
      <c r="AA14" s="6">
        <v>6</v>
      </c>
      <c r="AB14" s="7">
        <f t="shared" si="6"/>
        <v>0.22222222222222221</v>
      </c>
      <c r="AE14" s="6" t="s">
        <v>39</v>
      </c>
      <c r="AF14" s="6">
        <v>4</v>
      </c>
      <c r="AG14" s="6">
        <v>1</v>
      </c>
      <c r="AH14" s="7">
        <f t="shared" si="7"/>
        <v>0.25</v>
      </c>
      <c r="AI14" s="6">
        <v>2</v>
      </c>
      <c r="AJ14" s="7">
        <f t="shared" si="8"/>
        <v>0.5</v>
      </c>
      <c r="AM14" s="6" t="s">
        <v>41</v>
      </c>
      <c r="AN14" s="6">
        <v>11</v>
      </c>
      <c r="AO14" s="6">
        <v>3</v>
      </c>
      <c r="AP14" s="7">
        <f t="shared" si="9"/>
        <v>0.27272727272727271</v>
      </c>
    </row>
    <row r="15" spans="1:42" x14ac:dyDescent="0.75">
      <c r="A15" s="6" t="s">
        <v>42</v>
      </c>
      <c r="B15" s="6">
        <v>2</v>
      </c>
      <c r="C15" s="6"/>
      <c r="D15" s="7">
        <v>0</v>
      </c>
      <c r="E15" s="6"/>
      <c r="F15" s="7">
        <v>0</v>
      </c>
      <c r="G15" s="6">
        <v>0</v>
      </c>
      <c r="H15" s="7">
        <f t="shared" si="0"/>
        <v>0</v>
      </c>
      <c r="K15" s="6" t="s">
        <v>43</v>
      </c>
      <c r="L15" s="6">
        <v>14</v>
      </c>
      <c r="M15" s="6"/>
      <c r="N15" s="7">
        <f t="shared" si="1"/>
        <v>0</v>
      </c>
      <c r="O15" s="6">
        <v>3</v>
      </c>
      <c r="P15" s="7">
        <f t="shared" si="2"/>
        <v>0.21428571428571427</v>
      </c>
      <c r="Q15" s="6">
        <v>5</v>
      </c>
      <c r="R15" s="7">
        <f t="shared" si="3"/>
        <v>0.35714285714285715</v>
      </c>
      <c r="U15" s="6" t="s">
        <v>44</v>
      </c>
      <c r="V15" s="6">
        <v>7</v>
      </c>
      <c r="W15" s="6"/>
      <c r="X15" s="7">
        <f t="shared" si="4"/>
        <v>0</v>
      </c>
      <c r="Y15" s="6">
        <v>3</v>
      </c>
      <c r="Z15" s="7">
        <f t="shared" si="5"/>
        <v>0.42857142857142855</v>
      </c>
      <c r="AA15" s="6">
        <v>3</v>
      </c>
      <c r="AB15" s="7">
        <f t="shared" si="6"/>
        <v>0.42857142857142855</v>
      </c>
      <c r="AE15" s="6" t="s">
        <v>41</v>
      </c>
      <c r="AF15" s="6">
        <v>25</v>
      </c>
      <c r="AG15" s="6">
        <v>4</v>
      </c>
      <c r="AH15" s="7">
        <f t="shared" si="7"/>
        <v>0.16</v>
      </c>
      <c r="AI15" s="6">
        <v>5</v>
      </c>
      <c r="AJ15" s="7">
        <f t="shared" si="8"/>
        <v>0.2</v>
      </c>
      <c r="AM15" s="6" t="s">
        <v>44</v>
      </c>
      <c r="AN15" s="6">
        <v>5</v>
      </c>
      <c r="AO15" s="6"/>
      <c r="AP15" s="7">
        <f t="shared" si="9"/>
        <v>0</v>
      </c>
    </row>
    <row r="16" spans="1:42" x14ac:dyDescent="0.75">
      <c r="A16" s="6" t="s">
        <v>45</v>
      </c>
      <c r="B16" s="6">
        <v>10</v>
      </c>
      <c r="C16" s="6">
        <v>1</v>
      </c>
      <c r="D16" s="7">
        <v>0.1</v>
      </c>
      <c r="E16" s="6">
        <v>3</v>
      </c>
      <c r="F16" s="7">
        <v>0.3</v>
      </c>
      <c r="G16" s="6">
        <v>4</v>
      </c>
      <c r="H16" s="7">
        <f t="shared" si="0"/>
        <v>0.4</v>
      </c>
      <c r="K16" s="6" t="s">
        <v>46</v>
      </c>
      <c r="L16" s="6">
        <v>14</v>
      </c>
      <c r="M16" s="6"/>
      <c r="N16" s="7">
        <f t="shared" si="1"/>
        <v>0</v>
      </c>
      <c r="O16" s="6">
        <v>2</v>
      </c>
      <c r="P16" s="7">
        <f t="shared" si="2"/>
        <v>0.14285714285714285</v>
      </c>
      <c r="Q16" s="6">
        <v>3</v>
      </c>
      <c r="R16" s="7">
        <f t="shared" si="3"/>
        <v>0.21428571428571427</v>
      </c>
      <c r="U16" s="6" t="s">
        <v>43</v>
      </c>
      <c r="V16" s="6">
        <v>12</v>
      </c>
      <c r="W16" s="6"/>
      <c r="X16" s="7">
        <f t="shared" si="4"/>
        <v>0</v>
      </c>
      <c r="Y16" s="6">
        <v>3</v>
      </c>
      <c r="Z16" s="7">
        <f t="shared" si="5"/>
        <v>0.25</v>
      </c>
      <c r="AA16" s="6">
        <v>4</v>
      </c>
      <c r="AB16" s="7">
        <f t="shared" si="6"/>
        <v>0.33333333333333331</v>
      </c>
      <c r="AE16" s="6" t="s">
        <v>44</v>
      </c>
      <c r="AF16" s="6">
        <v>9</v>
      </c>
      <c r="AG16" s="6"/>
      <c r="AH16" s="7">
        <f t="shared" si="7"/>
        <v>0</v>
      </c>
      <c r="AI16" s="6">
        <v>1</v>
      </c>
      <c r="AJ16" s="7">
        <f t="shared" si="8"/>
        <v>0.1111111111111111</v>
      </c>
      <c r="AM16" s="6" t="s">
        <v>43</v>
      </c>
      <c r="AN16" s="6">
        <v>6</v>
      </c>
      <c r="AO16" s="6"/>
      <c r="AP16" s="7">
        <f t="shared" si="9"/>
        <v>0</v>
      </c>
    </row>
    <row r="17" spans="1:42" x14ac:dyDescent="0.75">
      <c r="A17" s="6" t="s">
        <v>47</v>
      </c>
      <c r="B17" s="6">
        <v>5</v>
      </c>
      <c r="C17" s="6"/>
      <c r="D17" s="7">
        <v>0</v>
      </c>
      <c r="E17" s="6"/>
      <c r="F17" s="7">
        <v>0</v>
      </c>
      <c r="G17" s="6"/>
      <c r="H17" s="7">
        <f t="shared" si="0"/>
        <v>0</v>
      </c>
      <c r="K17" s="6" t="s">
        <v>48</v>
      </c>
      <c r="L17" s="6">
        <v>43</v>
      </c>
      <c r="M17" s="6">
        <v>1</v>
      </c>
      <c r="N17" s="7">
        <f t="shared" si="1"/>
        <v>2.3255813953488372E-2</v>
      </c>
      <c r="O17" s="6">
        <v>7</v>
      </c>
      <c r="P17" s="7">
        <f t="shared" si="2"/>
        <v>0.16279069767441862</v>
      </c>
      <c r="Q17" s="6">
        <v>9</v>
      </c>
      <c r="R17" s="7">
        <f t="shared" si="3"/>
        <v>0.20930232558139536</v>
      </c>
      <c r="U17" s="6" t="s">
        <v>46</v>
      </c>
      <c r="V17" s="6">
        <v>17</v>
      </c>
      <c r="W17" s="6"/>
      <c r="X17" s="7">
        <f t="shared" si="4"/>
        <v>0</v>
      </c>
      <c r="Y17" s="6"/>
      <c r="Z17" s="7">
        <f t="shared" si="5"/>
        <v>0</v>
      </c>
      <c r="AA17" s="6">
        <v>2</v>
      </c>
      <c r="AB17" s="7">
        <f t="shared" si="6"/>
        <v>0.11764705882352941</v>
      </c>
      <c r="AE17" s="6" t="s">
        <v>43</v>
      </c>
      <c r="AF17" s="6">
        <v>13</v>
      </c>
      <c r="AG17" s="6">
        <v>4</v>
      </c>
      <c r="AH17" s="7">
        <f t="shared" si="7"/>
        <v>0.30769230769230771</v>
      </c>
      <c r="AI17" s="6">
        <v>5</v>
      </c>
      <c r="AJ17" s="7">
        <f t="shared" si="8"/>
        <v>0.38461538461538464</v>
      </c>
      <c r="AM17" s="6" t="s">
        <v>46</v>
      </c>
      <c r="AN17" s="6">
        <v>8</v>
      </c>
      <c r="AO17" s="6"/>
      <c r="AP17" s="7">
        <f t="shared" si="9"/>
        <v>0</v>
      </c>
    </row>
    <row r="18" spans="1:42" x14ac:dyDescent="0.75">
      <c r="A18" s="6" t="s">
        <v>49</v>
      </c>
      <c r="B18" s="6">
        <v>18</v>
      </c>
      <c r="C18" s="6">
        <v>2</v>
      </c>
      <c r="D18" s="7">
        <v>0.1111111111111111</v>
      </c>
      <c r="E18" s="6">
        <v>4</v>
      </c>
      <c r="F18" s="7">
        <v>0.22222222222222221</v>
      </c>
      <c r="G18" s="6">
        <v>4</v>
      </c>
      <c r="H18" s="7">
        <f t="shared" si="0"/>
        <v>0.22222222222222221</v>
      </c>
      <c r="K18" s="6" t="s">
        <v>50</v>
      </c>
      <c r="L18" s="6">
        <v>15</v>
      </c>
      <c r="M18" s="6"/>
      <c r="N18" s="7">
        <f t="shared" si="1"/>
        <v>0</v>
      </c>
      <c r="O18" s="6">
        <v>9</v>
      </c>
      <c r="P18" s="7">
        <f t="shared" si="2"/>
        <v>0.6</v>
      </c>
      <c r="Q18" s="6">
        <v>11</v>
      </c>
      <c r="R18" s="7">
        <f t="shared" si="3"/>
        <v>0.73333333333333328</v>
      </c>
      <c r="U18" s="6" t="s">
        <v>48</v>
      </c>
      <c r="V18" s="6">
        <v>33</v>
      </c>
      <c r="W18" s="6">
        <v>2</v>
      </c>
      <c r="X18" s="7">
        <f t="shared" si="4"/>
        <v>6.0606060606060608E-2</v>
      </c>
      <c r="Y18" s="6">
        <v>7</v>
      </c>
      <c r="Z18" s="7">
        <f t="shared" si="5"/>
        <v>0.21212121212121213</v>
      </c>
      <c r="AA18" s="6">
        <v>13</v>
      </c>
      <c r="AB18" s="7">
        <f t="shared" si="6"/>
        <v>0.39393939393939392</v>
      </c>
      <c r="AE18" s="6" t="s">
        <v>46</v>
      </c>
      <c r="AF18" s="6">
        <v>6</v>
      </c>
      <c r="AG18" s="6"/>
      <c r="AH18" s="7">
        <f t="shared" si="7"/>
        <v>0</v>
      </c>
      <c r="AI18" s="6"/>
      <c r="AJ18" s="7">
        <f t="shared" si="8"/>
        <v>0</v>
      </c>
      <c r="AM18" s="6" t="s">
        <v>48</v>
      </c>
      <c r="AN18" s="6">
        <v>33</v>
      </c>
      <c r="AO18" s="6">
        <v>2</v>
      </c>
      <c r="AP18" s="7">
        <f t="shared" si="9"/>
        <v>6.0606060606060608E-2</v>
      </c>
    </row>
    <row r="19" spans="1:42" x14ac:dyDescent="0.75">
      <c r="A19" s="6" t="s">
        <v>51</v>
      </c>
      <c r="B19" s="6">
        <v>4</v>
      </c>
      <c r="C19" s="6">
        <v>1</v>
      </c>
      <c r="D19" s="7">
        <v>0.25</v>
      </c>
      <c r="E19" s="6">
        <v>2</v>
      </c>
      <c r="F19" s="7">
        <v>0.5</v>
      </c>
      <c r="G19" s="6">
        <v>2</v>
      </c>
      <c r="H19" s="7">
        <f t="shared" si="0"/>
        <v>0.5</v>
      </c>
      <c r="K19" s="6" t="s">
        <v>52</v>
      </c>
      <c r="L19" s="6">
        <v>11</v>
      </c>
      <c r="M19" s="6">
        <v>1</v>
      </c>
      <c r="N19" s="7">
        <f t="shared" si="1"/>
        <v>9.0909090909090912E-2</v>
      </c>
      <c r="O19" s="6">
        <v>5</v>
      </c>
      <c r="P19" s="7">
        <f t="shared" si="2"/>
        <v>0.45454545454545453</v>
      </c>
      <c r="Q19" s="6">
        <v>7</v>
      </c>
      <c r="R19" s="7">
        <f t="shared" si="3"/>
        <v>0.63636363636363635</v>
      </c>
      <c r="U19" s="6" t="s">
        <v>50</v>
      </c>
      <c r="V19" s="6">
        <v>8</v>
      </c>
      <c r="W19" s="6">
        <v>3</v>
      </c>
      <c r="X19" s="7">
        <f t="shared" si="4"/>
        <v>0.375</v>
      </c>
      <c r="Y19" s="6">
        <v>5</v>
      </c>
      <c r="Z19" s="7">
        <f t="shared" si="5"/>
        <v>0.625</v>
      </c>
      <c r="AA19" s="6">
        <v>5</v>
      </c>
      <c r="AB19" s="7">
        <f t="shared" si="6"/>
        <v>0.625</v>
      </c>
      <c r="AE19" s="6" t="s">
        <v>48</v>
      </c>
      <c r="AF19" s="6">
        <v>34</v>
      </c>
      <c r="AG19" s="6">
        <v>2</v>
      </c>
      <c r="AH19" s="7">
        <f t="shared" si="7"/>
        <v>5.8823529411764705E-2</v>
      </c>
      <c r="AI19" s="6">
        <v>7</v>
      </c>
      <c r="AJ19" s="7">
        <f t="shared" si="8"/>
        <v>0.20588235294117646</v>
      </c>
      <c r="AM19" s="6" t="s">
        <v>50</v>
      </c>
      <c r="AN19" s="6">
        <v>18</v>
      </c>
      <c r="AO19" s="6"/>
      <c r="AP19" s="7">
        <f t="shared" si="9"/>
        <v>0</v>
      </c>
    </row>
    <row r="20" spans="1:42" x14ac:dyDescent="0.75">
      <c r="A20" s="6" t="s">
        <v>53</v>
      </c>
      <c r="B20" s="6">
        <v>16</v>
      </c>
      <c r="C20" s="6">
        <v>1</v>
      </c>
      <c r="D20" s="7">
        <v>6.25E-2</v>
      </c>
      <c r="E20" s="6">
        <v>6</v>
      </c>
      <c r="F20" s="7">
        <v>0.375</v>
      </c>
      <c r="G20" s="6">
        <v>6</v>
      </c>
      <c r="H20" s="7">
        <f t="shared" si="0"/>
        <v>0.375</v>
      </c>
      <c r="K20" s="6" t="s">
        <v>54</v>
      </c>
      <c r="L20" s="6">
        <v>30</v>
      </c>
      <c r="M20" s="6">
        <v>3</v>
      </c>
      <c r="N20" s="7">
        <f t="shared" si="1"/>
        <v>0.1</v>
      </c>
      <c r="O20" s="6">
        <v>3</v>
      </c>
      <c r="P20" s="7">
        <f t="shared" si="2"/>
        <v>0.1</v>
      </c>
      <c r="Q20" s="6">
        <v>5</v>
      </c>
      <c r="R20" s="7">
        <f t="shared" si="3"/>
        <v>0.16666666666666666</v>
      </c>
      <c r="U20" s="6" t="s">
        <v>52</v>
      </c>
      <c r="V20" s="6">
        <v>18</v>
      </c>
      <c r="W20" s="6">
        <v>4</v>
      </c>
      <c r="X20" s="7">
        <f t="shared" si="4"/>
        <v>0.22222222222222221</v>
      </c>
      <c r="Y20" s="6">
        <v>9</v>
      </c>
      <c r="Z20" s="7">
        <f t="shared" si="5"/>
        <v>0.5</v>
      </c>
      <c r="AA20" s="6">
        <v>11</v>
      </c>
      <c r="AB20" s="7">
        <f t="shared" si="6"/>
        <v>0.61111111111111116</v>
      </c>
      <c r="AE20" s="6" t="s">
        <v>50</v>
      </c>
      <c r="AF20" s="6">
        <v>16</v>
      </c>
      <c r="AG20" s="6"/>
      <c r="AH20" s="7">
        <f t="shared" si="7"/>
        <v>0</v>
      </c>
      <c r="AI20" s="6">
        <v>5</v>
      </c>
      <c r="AJ20" s="7">
        <f t="shared" si="8"/>
        <v>0.3125</v>
      </c>
      <c r="AM20" s="6" t="s">
        <v>52</v>
      </c>
      <c r="AN20" s="6">
        <v>14</v>
      </c>
      <c r="AO20" s="6"/>
      <c r="AP20" s="7">
        <f t="shared" si="9"/>
        <v>0</v>
      </c>
    </row>
    <row r="21" spans="1:42" x14ac:dyDescent="0.75">
      <c r="A21" s="6" t="s">
        <v>55</v>
      </c>
      <c r="B21" s="6">
        <v>26</v>
      </c>
      <c r="C21" s="6">
        <v>4</v>
      </c>
      <c r="D21" s="7">
        <v>0.15384615384615385</v>
      </c>
      <c r="E21" s="6">
        <v>4</v>
      </c>
      <c r="F21" s="7">
        <v>0.15384615384615385</v>
      </c>
      <c r="G21" s="6">
        <v>5</v>
      </c>
      <c r="H21" s="7">
        <f t="shared" si="0"/>
        <v>0.19230769230769232</v>
      </c>
      <c r="K21" s="6" t="s">
        <v>56</v>
      </c>
      <c r="L21" s="6">
        <v>20</v>
      </c>
      <c r="M21" s="6"/>
      <c r="N21" s="7">
        <f t="shared" si="1"/>
        <v>0</v>
      </c>
      <c r="O21" s="6"/>
      <c r="P21" s="7">
        <f t="shared" si="2"/>
        <v>0</v>
      </c>
      <c r="Q21" s="6">
        <v>1</v>
      </c>
      <c r="R21" s="7">
        <f t="shared" si="3"/>
        <v>0.05</v>
      </c>
      <c r="U21" s="6" t="s">
        <v>57</v>
      </c>
      <c r="V21" s="6">
        <v>1</v>
      </c>
      <c r="W21" s="6"/>
      <c r="X21" s="7">
        <f t="shared" si="4"/>
        <v>0</v>
      </c>
      <c r="Y21" s="6"/>
      <c r="Z21" s="7">
        <f t="shared" si="5"/>
        <v>0</v>
      </c>
      <c r="AA21" s="6">
        <v>0</v>
      </c>
      <c r="AB21" s="7">
        <f t="shared" si="6"/>
        <v>0</v>
      </c>
      <c r="AE21" s="6" t="s">
        <v>52</v>
      </c>
      <c r="AF21" s="6">
        <v>16</v>
      </c>
      <c r="AG21" s="6">
        <v>3</v>
      </c>
      <c r="AH21" s="7">
        <f t="shared" si="7"/>
        <v>0.1875</v>
      </c>
      <c r="AI21" s="6">
        <v>4</v>
      </c>
      <c r="AJ21" s="7">
        <f t="shared" si="8"/>
        <v>0.25</v>
      </c>
      <c r="AM21" s="6" t="s">
        <v>54</v>
      </c>
      <c r="AN21" s="6">
        <v>24</v>
      </c>
      <c r="AO21" s="6">
        <v>2</v>
      </c>
      <c r="AP21" s="7">
        <f t="shared" si="9"/>
        <v>8.3333333333333329E-2</v>
      </c>
    </row>
    <row r="22" spans="1:42" x14ac:dyDescent="0.75">
      <c r="A22" s="6" t="s">
        <v>58</v>
      </c>
      <c r="B22" s="6">
        <v>11</v>
      </c>
      <c r="C22" s="6"/>
      <c r="D22" s="7">
        <v>0</v>
      </c>
      <c r="E22" s="6"/>
      <c r="F22" s="7">
        <v>0</v>
      </c>
      <c r="G22" s="6">
        <v>2</v>
      </c>
      <c r="H22" s="7">
        <f t="shared" si="0"/>
        <v>0.18181818181818182</v>
      </c>
      <c r="K22" s="6" t="s">
        <v>59</v>
      </c>
      <c r="L22" s="6">
        <v>22</v>
      </c>
      <c r="M22" s="6"/>
      <c r="N22" s="7">
        <f t="shared" si="1"/>
        <v>0</v>
      </c>
      <c r="O22" s="6">
        <v>5</v>
      </c>
      <c r="P22" s="7">
        <f t="shared" si="2"/>
        <v>0.22727272727272727</v>
      </c>
      <c r="Q22" s="6">
        <v>13</v>
      </c>
      <c r="R22" s="7">
        <f t="shared" si="3"/>
        <v>0.59090909090909094</v>
      </c>
      <c r="U22" s="6" t="s">
        <v>54</v>
      </c>
      <c r="V22" s="6">
        <v>34</v>
      </c>
      <c r="W22" s="6">
        <v>2</v>
      </c>
      <c r="X22" s="7">
        <f t="shared" si="4"/>
        <v>5.8823529411764705E-2</v>
      </c>
      <c r="Y22" s="6">
        <v>4</v>
      </c>
      <c r="Z22" s="7">
        <f t="shared" si="5"/>
        <v>0.11764705882352941</v>
      </c>
      <c r="AA22" s="6">
        <v>6</v>
      </c>
      <c r="AB22" s="7">
        <f t="shared" si="6"/>
        <v>0.17647058823529413</v>
      </c>
      <c r="AE22" s="6" t="s">
        <v>60</v>
      </c>
      <c r="AF22" s="6">
        <v>5</v>
      </c>
      <c r="AG22" s="6"/>
      <c r="AH22" s="7">
        <f t="shared" si="7"/>
        <v>0</v>
      </c>
      <c r="AI22" s="6"/>
      <c r="AJ22" s="7">
        <f t="shared" si="8"/>
        <v>0</v>
      </c>
      <c r="AM22" s="6" t="s">
        <v>56</v>
      </c>
      <c r="AN22" s="6">
        <v>5</v>
      </c>
      <c r="AO22" s="6"/>
      <c r="AP22" s="7">
        <f t="shared" si="9"/>
        <v>0</v>
      </c>
    </row>
    <row r="23" spans="1:42" x14ac:dyDescent="0.75">
      <c r="A23" s="6" t="s">
        <v>61</v>
      </c>
      <c r="B23" s="6">
        <v>16</v>
      </c>
      <c r="C23" s="6"/>
      <c r="D23" s="7">
        <v>0</v>
      </c>
      <c r="E23" s="6">
        <v>6</v>
      </c>
      <c r="F23" s="7">
        <v>0.375</v>
      </c>
      <c r="G23" s="6">
        <v>14</v>
      </c>
      <c r="H23" s="7">
        <f t="shared" si="0"/>
        <v>0.875</v>
      </c>
      <c r="K23" s="6" t="s">
        <v>62</v>
      </c>
      <c r="L23" s="6">
        <v>4</v>
      </c>
      <c r="M23" s="6"/>
      <c r="N23" s="7">
        <f t="shared" si="1"/>
        <v>0</v>
      </c>
      <c r="O23" s="6">
        <v>1</v>
      </c>
      <c r="P23" s="7">
        <f t="shared" si="2"/>
        <v>0.25</v>
      </c>
      <c r="Q23" s="6">
        <v>3</v>
      </c>
      <c r="R23" s="7">
        <f t="shared" si="3"/>
        <v>0.75</v>
      </c>
      <c r="U23" s="6" t="s">
        <v>56</v>
      </c>
      <c r="V23" s="6">
        <v>12</v>
      </c>
      <c r="W23" s="6"/>
      <c r="X23" s="7">
        <f t="shared" si="4"/>
        <v>0</v>
      </c>
      <c r="Y23" s="6"/>
      <c r="Z23" s="7">
        <f t="shared" si="5"/>
        <v>0</v>
      </c>
      <c r="AA23" s="6">
        <v>0</v>
      </c>
      <c r="AB23" s="7">
        <f t="shared" si="6"/>
        <v>0</v>
      </c>
      <c r="AE23" s="6" t="s">
        <v>54</v>
      </c>
      <c r="AF23" s="6">
        <v>32</v>
      </c>
      <c r="AG23" s="6">
        <v>1</v>
      </c>
      <c r="AH23" s="7">
        <f t="shared" si="7"/>
        <v>3.125E-2</v>
      </c>
      <c r="AI23" s="6">
        <v>2</v>
      </c>
      <c r="AJ23" s="7">
        <f t="shared" si="8"/>
        <v>6.25E-2</v>
      </c>
      <c r="AM23" s="6" t="s">
        <v>59</v>
      </c>
      <c r="AN23" s="6">
        <v>10</v>
      </c>
      <c r="AO23" s="6"/>
      <c r="AP23" s="7">
        <f t="shared" si="9"/>
        <v>0</v>
      </c>
    </row>
    <row r="24" spans="1:42" x14ac:dyDescent="0.75">
      <c r="A24" s="6" t="s">
        <v>63</v>
      </c>
      <c r="B24" s="6">
        <v>3</v>
      </c>
      <c r="C24" s="6"/>
      <c r="D24" s="7">
        <v>0</v>
      </c>
      <c r="E24" s="6"/>
      <c r="F24" s="7">
        <v>0</v>
      </c>
      <c r="G24" s="6"/>
      <c r="H24" s="7">
        <f t="shared" si="0"/>
        <v>0</v>
      </c>
      <c r="K24" s="6" t="s">
        <v>64</v>
      </c>
      <c r="L24" s="6">
        <v>7</v>
      </c>
      <c r="M24" s="6">
        <v>2</v>
      </c>
      <c r="N24" s="7">
        <f t="shared" si="1"/>
        <v>0.2857142857142857</v>
      </c>
      <c r="O24" s="6">
        <v>2</v>
      </c>
      <c r="P24" s="7">
        <f t="shared" si="2"/>
        <v>0.2857142857142857</v>
      </c>
      <c r="Q24" s="6">
        <v>2</v>
      </c>
      <c r="R24" s="7">
        <f t="shared" si="3"/>
        <v>0.2857142857142857</v>
      </c>
      <c r="U24" s="6" t="s">
        <v>59</v>
      </c>
      <c r="V24" s="6">
        <v>18</v>
      </c>
      <c r="W24" s="6"/>
      <c r="X24" s="7">
        <f t="shared" si="4"/>
        <v>0</v>
      </c>
      <c r="Y24" s="6">
        <v>4</v>
      </c>
      <c r="Z24" s="7">
        <f t="shared" si="5"/>
        <v>0.22222222222222221</v>
      </c>
      <c r="AA24" s="6">
        <v>5</v>
      </c>
      <c r="AB24" s="7">
        <f t="shared" si="6"/>
        <v>0.27777777777777779</v>
      </c>
      <c r="AE24" s="6" t="s">
        <v>56</v>
      </c>
      <c r="AF24" s="6">
        <v>8</v>
      </c>
      <c r="AG24" s="6"/>
      <c r="AH24" s="7">
        <f t="shared" si="7"/>
        <v>0</v>
      </c>
      <c r="AI24" s="6"/>
      <c r="AJ24" s="7">
        <f t="shared" si="8"/>
        <v>0</v>
      </c>
      <c r="AM24" s="6" t="s">
        <v>62</v>
      </c>
      <c r="AN24" s="6">
        <v>3</v>
      </c>
      <c r="AO24" s="6"/>
      <c r="AP24" s="7">
        <f t="shared" si="9"/>
        <v>0</v>
      </c>
    </row>
    <row r="25" spans="1:42" x14ac:dyDescent="0.75">
      <c r="A25" s="6" t="s">
        <v>65</v>
      </c>
      <c r="B25" s="6">
        <v>2</v>
      </c>
      <c r="C25" s="6"/>
      <c r="D25" s="7">
        <v>0</v>
      </c>
      <c r="E25" s="6"/>
      <c r="F25" s="7">
        <v>0</v>
      </c>
      <c r="G25" s="6"/>
      <c r="H25" s="7">
        <f t="shared" si="0"/>
        <v>0</v>
      </c>
      <c r="K25" s="6" t="s">
        <v>66</v>
      </c>
      <c r="L25" s="6">
        <v>20</v>
      </c>
      <c r="M25" s="6">
        <v>2</v>
      </c>
      <c r="N25" s="7">
        <f t="shared" si="1"/>
        <v>0.1</v>
      </c>
      <c r="O25" s="6">
        <v>2</v>
      </c>
      <c r="P25" s="7">
        <f t="shared" si="2"/>
        <v>0.1</v>
      </c>
      <c r="Q25" s="6">
        <v>2</v>
      </c>
      <c r="R25" s="7">
        <f t="shared" si="3"/>
        <v>0.1</v>
      </c>
      <c r="U25" s="6" t="s">
        <v>62</v>
      </c>
      <c r="V25" s="6">
        <v>8</v>
      </c>
      <c r="W25" s="6"/>
      <c r="X25" s="7">
        <f t="shared" si="4"/>
        <v>0</v>
      </c>
      <c r="Y25" s="6"/>
      <c r="Z25" s="7">
        <f t="shared" si="5"/>
        <v>0</v>
      </c>
      <c r="AA25" s="6">
        <v>2</v>
      </c>
      <c r="AB25" s="7">
        <f t="shared" si="6"/>
        <v>0.25</v>
      </c>
      <c r="AE25" s="6" t="s">
        <v>59</v>
      </c>
      <c r="AF25" s="6">
        <v>14</v>
      </c>
      <c r="AG25" s="6">
        <v>1</v>
      </c>
      <c r="AH25" s="7">
        <f t="shared" si="7"/>
        <v>7.1428571428571425E-2</v>
      </c>
      <c r="AI25" s="6">
        <v>3</v>
      </c>
      <c r="AJ25" s="7">
        <f t="shared" si="8"/>
        <v>0.21428571428571427</v>
      </c>
      <c r="AM25" s="6" t="s">
        <v>67</v>
      </c>
      <c r="AN25" s="6">
        <v>6</v>
      </c>
      <c r="AO25" s="6">
        <v>4</v>
      </c>
      <c r="AP25" s="7">
        <f t="shared" si="9"/>
        <v>0.66666666666666663</v>
      </c>
    </row>
    <row r="26" spans="1:42" x14ac:dyDescent="0.75">
      <c r="A26" s="6" t="s">
        <v>68</v>
      </c>
      <c r="B26" s="6">
        <v>18</v>
      </c>
      <c r="C26" s="6">
        <v>4</v>
      </c>
      <c r="D26" s="7">
        <v>0.22222222222222221</v>
      </c>
      <c r="E26" s="6">
        <v>4</v>
      </c>
      <c r="F26" s="7">
        <v>0.22222222222222221</v>
      </c>
      <c r="G26" s="6">
        <v>6</v>
      </c>
      <c r="H26" s="7">
        <f t="shared" si="0"/>
        <v>0.33333333333333331</v>
      </c>
      <c r="K26" s="6" t="s">
        <v>69</v>
      </c>
      <c r="L26" s="6">
        <v>11</v>
      </c>
      <c r="M26" s="6"/>
      <c r="N26" s="7">
        <f t="shared" si="1"/>
        <v>0</v>
      </c>
      <c r="O26" s="6">
        <v>4</v>
      </c>
      <c r="P26" s="7">
        <f t="shared" si="2"/>
        <v>0.36363636363636365</v>
      </c>
      <c r="Q26" s="6">
        <v>4</v>
      </c>
      <c r="R26" s="7">
        <f t="shared" si="3"/>
        <v>0.36363636363636365</v>
      </c>
      <c r="U26" s="6" t="s">
        <v>64</v>
      </c>
      <c r="V26" s="6">
        <v>5</v>
      </c>
      <c r="W26" s="6"/>
      <c r="X26" s="7">
        <f t="shared" si="4"/>
        <v>0</v>
      </c>
      <c r="Y26" s="6"/>
      <c r="Z26" s="7">
        <f t="shared" si="5"/>
        <v>0</v>
      </c>
      <c r="AA26" s="6">
        <v>0</v>
      </c>
      <c r="AB26" s="7">
        <f t="shared" si="6"/>
        <v>0</v>
      </c>
      <c r="AE26" s="6" t="s">
        <v>62</v>
      </c>
      <c r="AF26" s="6">
        <v>5</v>
      </c>
      <c r="AG26" s="6"/>
      <c r="AH26" s="7">
        <f t="shared" si="7"/>
        <v>0</v>
      </c>
      <c r="AI26" s="6"/>
      <c r="AJ26" s="7">
        <f t="shared" si="8"/>
        <v>0</v>
      </c>
      <c r="AM26" s="6" t="s">
        <v>66</v>
      </c>
      <c r="AN26" s="6">
        <v>4</v>
      </c>
      <c r="AO26" s="6">
        <v>2</v>
      </c>
      <c r="AP26" s="7">
        <f t="shared" si="9"/>
        <v>0.5</v>
      </c>
    </row>
    <row r="27" spans="1:42" x14ac:dyDescent="0.75">
      <c r="A27" s="6" t="s">
        <v>70</v>
      </c>
      <c r="B27" s="6">
        <v>6</v>
      </c>
      <c r="C27" s="6"/>
      <c r="D27" s="7">
        <v>0</v>
      </c>
      <c r="E27" s="6"/>
      <c r="F27" s="7">
        <v>0</v>
      </c>
      <c r="G27" s="6"/>
      <c r="H27" s="7">
        <f t="shared" si="0"/>
        <v>0</v>
      </c>
      <c r="K27" s="8" t="s">
        <v>71</v>
      </c>
      <c r="L27" s="6">
        <f>SUM(L4:L26)</f>
        <v>403</v>
      </c>
      <c r="M27" s="6">
        <f>SUM(M4:M26)</f>
        <v>27</v>
      </c>
      <c r="N27" s="7">
        <f t="shared" si="1"/>
        <v>6.699751861042183E-2</v>
      </c>
      <c r="O27" s="6">
        <f>SUM(O4:O26)</f>
        <v>82</v>
      </c>
      <c r="P27" s="7">
        <f t="shared" si="2"/>
        <v>0.20347394540942929</v>
      </c>
      <c r="Q27" s="6">
        <v>113</v>
      </c>
      <c r="R27" s="7">
        <f t="shared" si="3"/>
        <v>0.28039702233250619</v>
      </c>
      <c r="U27" s="6" t="s">
        <v>66</v>
      </c>
      <c r="V27" s="6">
        <v>11</v>
      </c>
      <c r="W27" s="6">
        <v>4</v>
      </c>
      <c r="X27" s="7">
        <f t="shared" si="4"/>
        <v>0.36363636363636365</v>
      </c>
      <c r="Y27" s="6">
        <v>4</v>
      </c>
      <c r="Z27" s="7">
        <f t="shared" si="5"/>
        <v>0.36363636363636365</v>
      </c>
      <c r="AA27" s="6">
        <v>4</v>
      </c>
      <c r="AB27" s="7">
        <f t="shared" si="6"/>
        <v>0.36363636363636365</v>
      </c>
      <c r="AE27" s="6" t="s">
        <v>64</v>
      </c>
      <c r="AF27" s="6">
        <v>1</v>
      </c>
      <c r="AG27" s="6"/>
      <c r="AH27" s="7">
        <f t="shared" si="7"/>
        <v>0</v>
      </c>
      <c r="AI27" s="6"/>
      <c r="AJ27" s="7">
        <f t="shared" si="8"/>
        <v>0</v>
      </c>
      <c r="AM27" s="6" t="s">
        <v>72</v>
      </c>
      <c r="AN27" s="6">
        <v>4</v>
      </c>
      <c r="AO27" s="6">
        <v>1</v>
      </c>
      <c r="AP27" s="7">
        <f t="shared" si="9"/>
        <v>0.25</v>
      </c>
    </row>
    <row r="28" spans="1:42" x14ac:dyDescent="0.75">
      <c r="A28" s="8" t="s">
        <v>71</v>
      </c>
      <c r="B28" s="9">
        <v>322</v>
      </c>
      <c r="C28" s="9">
        <v>27</v>
      </c>
      <c r="D28" s="10">
        <v>8.3850931677018639E-2</v>
      </c>
      <c r="E28" s="9">
        <v>60</v>
      </c>
      <c r="F28" s="10">
        <v>0.18633540372670807</v>
      </c>
      <c r="G28" s="6">
        <v>86</v>
      </c>
      <c r="H28" s="7">
        <f t="shared" si="0"/>
        <v>0.26708074534161491</v>
      </c>
      <c r="U28" s="6" t="s">
        <v>69</v>
      </c>
      <c r="V28" s="6">
        <v>7</v>
      </c>
      <c r="W28" s="6"/>
      <c r="X28" s="7">
        <f t="shared" si="4"/>
        <v>0</v>
      </c>
      <c r="Y28" s="6">
        <v>1</v>
      </c>
      <c r="Z28" s="7">
        <f t="shared" si="5"/>
        <v>0.14285714285714285</v>
      </c>
      <c r="AA28" s="6">
        <v>1</v>
      </c>
      <c r="AB28" s="7">
        <f t="shared" si="6"/>
        <v>0.14285714285714285</v>
      </c>
      <c r="AE28" s="6" t="s">
        <v>66</v>
      </c>
      <c r="AF28" s="6">
        <v>7</v>
      </c>
      <c r="AG28" s="6"/>
      <c r="AH28" s="7">
        <f t="shared" si="7"/>
        <v>0</v>
      </c>
      <c r="AI28" s="6"/>
      <c r="AJ28" s="7">
        <f t="shared" si="8"/>
        <v>0</v>
      </c>
      <c r="AM28" s="6" t="s">
        <v>73</v>
      </c>
      <c r="AN28" s="6">
        <v>255</v>
      </c>
      <c r="AO28" s="6">
        <v>26</v>
      </c>
      <c r="AP28" s="7">
        <f t="shared" si="9"/>
        <v>0.10196078431372549</v>
      </c>
    </row>
    <row r="29" spans="1:42" x14ac:dyDescent="0.75">
      <c r="U29" s="6" t="s">
        <v>74</v>
      </c>
      <c r="V29" s="6">
        <v>1</v>
      </c>
      <c r="W29" s="6">
        <v>1</v>
      </c>
      <c r="X29" s="7">
        <f t="shared" si="4"/>
        <v>1</v>
      </c>
      <c r="Y29" s="6">
        <v>1</v>
      </c>
      <c r="Z29" s="7">
        <f t="shared" si="5"/>
        <v>1</v>
      </c>
      <c r="AA29" s="6">
        <v>1</v>
      </c>
      <c r="AB29" s="7">
        <f t="shared" si="6"/>
        <v>1</v>
      </c>
      <c r="AE29" s="6" t="s">
        <v>72</v>
      </c>
      <c r="AF29" s="6">
        <v>1</v>
      </c>
      <c r="AG29" s="6"/>
      <c r="AH29" s="7">
        <f t="shared" si="7"/>
        <v>0</v>
      </c>
      <c r="AI29" s="6"/>
      <c r="AJ29" s="7">
        <f t="shared" si="8"/>
        <v>0</v>
      </c>
    </row>
    <row r="30" spans="1:42" x14ac:dyDescent="0.75">
      <c r="U30" s="6" t="s">
        <v>75</v>
      </c>
      <c r="V30" s="6">
        <v>1</v>
      </c>
      <c r="W30" s="6"/>
      <c r="X30" s="7">
        <f t="shared" si="4"/>
        <v>0</v>
      </c>
      <c r="Y30" s="6"/>
      <c r="Z30" s="7">
        <f t="shared" si="5"/>
        <v>0</v>
      </c>
      <c r="AA30" s="6">
        <v>0</v>
      </c>
      <c r="AB30" s="7">
        <f t="shared" si="6"/>
        <v>0</v>
      </c>
      <c r="AE30" s="6" t="s">
        <v>69</v>
      </c>
      <c r="AF30" s="6">
        <v>3</v>
      </c>
      <c r="AG30" s="6"/>
      <c r="AH30" s="7">
        <f t="shared" si="7"/>
        <v>0</v>
      </c>
      <c r="AI30" s="6"/>
      <c r="AJ30" s="7">
        <f t="shared" si="8"/>
        <v>0</v>
      </c>
    </row>
    <row r="31" spans="1:42" x14ac:dyDescent="0.75">
      <c r="U31" s="6" t="s">
        <v>73</v>
      </c>
      <c r="V31" s="6">
        <v>390</v>
      </c>
      <c r="W31" s="6">
        <f>SUM(W4:W30)</f>
        <v>47</v>
      </c>
      <c r="X31" s="7">
        <f>W31/V31</f>
        <v>0.12051282051282051</v>
      </c>
      <c r="Y31" s="6">
        <f>SUM(Y4:Y30)</f>
        <v>92</v>
      </c>
      <c r="Z31" s="7">
        <f t="shared" si="5"/>
        <v>0.23589743589743589</v>
      </c>
      <c r="AA31" s="6">
        <v>109</v>
      </c>
      <c r="AB31" s="7">
        <f t="shared" si="6"/>
        <v>0.27948717948717949</v>
      </c>
      <c r="AE31" s="6" t="s">
        <v>75</v>
      </c>
      <c r="AF31" s="6">
        <v>1</v>
      </c>
      <c r="AG31" s="6"/>
      <c r="AH31" s="7">
        <f t="shared" si="7"/>
        <v>0</v>
      </c>
      <c r="AI31" s="6"/>
      <c r="AJ31" s="7">
        <f t="shared" si="8"/>
        <v>0</v>
      </c>
    </row>
    <row r="32" spans="1:42" x14ac:dyDescent="0.75">
      <c r="AE32" s="6" t="s">
        <v>73</v>
      </c>
      <c r="AF32" s="6">
        <v>360</v>
      </c>
      <c r="AG32" s="6">
        <v>43</v>
      </c>
      <c r="AH32" s="7">
        <f t="shared" si="7"/>
        <v>0.11944444444444445</v>
      </c>
      <c r="AI32" s="6">
        <v>68</v>
      </c>
      <c r="AJ32" s="7">
        <f t="shared" si="8"/>
        <v>0.18888888888888888</v>
      </c>
    </row>
    <row r="33" spans="21:21" ht="67.75" x14ac:dyDescent="0.75">
      <c r="U33" s="1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GraduationRates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Alex</dc:creator>
  <cp:lastModifiedBy>Francis</cp:lastModifiedBy>
  <dcterms:created xsi:type="dcterms:W3CDTF">2022-01-21T04:24:28Z</dcterms:created>
  <dcterms:modified xsi:type="dcterms:W3CDTF">2022-08-14T04:12:37Z</dcterms:modified>
</cp:coreProperties>
</file>